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ODE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G13" i="1"/>
  <c r="F33" i="1" l="1"/>
  <c r="G32" i="1"/>
  <c r="E31" i="1"/>
  <c r="G31" i="1" s="1"/>
  <c r="G33" i="1" s="1"/>
  <c r="F23" i="1"/>
  <c r="G14" i="1"/>
  <c r="F14" i="1"/>
  <c r="E14" i="1"/>
  <c r="E22" i="1"/>
  <c r="G22" i="1" s="1"/>
  <c r="E21" i="1"/>
  <c r="E23" i="1" s="1"/>
  <c r="G21" i="1" l="1"/>
  <c r="G23" i="1" s="1"/>
  <c r="E33" i="1"/>
</calcChain>
</file>

<file path=xl/sharedStrings.xml><?xml version="1.0" encoding="utf-8"?>
<sst xmlns="http://schemas.openxmlformats.org/spreadsheetml/2006/main" count="39" uniqueCount="30">
  <si>
    <t>ING. ROBERTO ALDO GONZALEZ ZARAZUA.</t>
  </si>
  <si>
    <t>No FACT</t>
  </si>
  <si>
    <t>FECHA</t>
  </si>
  <si>
    <t>CONCEPTO</t>
  </si>
  <si>
    <t>IMPORTE</t>
  </si>
  <si>
    <t>IVA</t>
  </si>
  <si>
    <t>TOTAL</t>
  </si>
  <si>
    <t>A 4159</t>
  </si>
  <si>
    <t>PROVEEDOR</t>
  </si>
  <si>
    <t>Paola Favela Joch/ SUMILAB</t>
  </si>
  <si>
    <t>Material de Laboratorio</t>
  </si>
  <si>
    <t>Prof. Jose Alfredo Camacho Garcia</t>
  </si>
  <si>
    <t>Elektra mileno S.A. de C.V.</t>
  </si>
  <si>
    <t xml:space="preserve">Movistar motorola G4 </t>
  </si>
  <si>
    <t>IWAAB64740</t>
  </si>
  <si>
    <t>Proyector Epson 2700 lum, Lap Top Dell inspiron 15, Impreson inalambrica, Arnes HDMI</t>
  </si>
  <si>
    <t>Total</t>
  </si>
  <si>
    <t>Maestra Alma Rosa Heredia</t>
  </si>
  <si>
    <t>ICAJS90971</t>
  </si>
  <si>
    <t>NUEVA WALMART DE MEXICO S DE RL DE CV</t>
  </si>
  <si>
    <t>BEST BUY STORES S DE RL DE CV</t>
  </si>
  <si>
    <t>U-868728</t>
  </si>
  <si>
    <t>Galaxy S7 EDGE DOR</t>
  </si>
  <si>
    <t>Samsung Galaxy Tablet s2 9.7</t>
  </si>
  <si>
    <t>UNIVERSIDAD TECNOLOGICA DE LA REGION CENTRO DE COAHUILA</t>
  </si>
  <si>
    <t>Recurso entregado</t>
  </si>
  <si>
    <t xml:space="preserve">Relacion de recursos PRODEP </t>
  </si>
  <si>
    <t>Recurso ejercido</t>
  </si>
  <si>
    <t>Por ejercer</t>
  </si>
  <si>
    <t>2o avance 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</si>
</sst>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4" fontId="0" fillId="0" borderId="1" xfId="0" applyNumberFormat="1" applyBorder="1"/>
    <xf numFmtId="4" fontId="1" fillId="0" borderId="0" xfId="0" applyNumberFormat="1" applyFont="1"/>
    <xf numFmtId="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A14" sqref="A14"/>
    </sheetView>
  </sheetViews>
  <sheetFormatPr baseColWidth="10" defaultRowHeight="15" x14ac:dyDescent="0.25"/>
  <cols>
    <col min="1" max="1" width="12.42578125" customWidth="1"/>
    <col min="3" max="3" width="40.140625" customWidth="1"/>
    <col min="4" max="4" width="43.28515625" customWidth="1"/>
  </cols>
  <sheetData>
    <row r="1" spans="1:9" x14ac:dyDescent="0.25">
      <c r="A1" s="8" t="s">
        <v>24</v>
      </c>
    </row>
    <row r="2" spans="1:9" x14ac:dyDescent="0.25">
      <c r="A2" t="s">
        <v>26</v>
      </c>
    </row>
    <row r="3" spans="1:9" x14ac:dyDescent="0.25">
      <c r="A3" t="s">
        <v>29</v>
      </c>
    </row>
    <row r="6" spans="1:9" x14ac:dyDescent="0.25">
      <c r="A6" s="3" t="s">
        <v>0</v>
      </c>
      <c r="D6" s="7"/>
    </row>
    <row r="7" spans="1:9" x14ac:dyDescent="0.25">
      <c r="A7" s="3" t="s">
        <v>25</v>
      </c>
      <c r="C7" s="6">
        <v>10000</v>
      </c>
      <c r="D7" s="7"/>
    </row>
    <row r="8" spans="1:9" x14ac:dyDescent="0.25">
      <c r="A8" s="3" t="s">
        <v>27</v>
      </c>
      <c r="C8" s="6">
        <v>10000</v>
      </c>
      <c r="D8" s="7"/>
    </row>
    <row r="9" spans="1:9" x14ac:dyDescent="0.25">
      <c r="A9" s="3" t="s">
        <v>28</v>
      </c>
      <c r="C9" s="6">
        <v>0</v>
      </c>
      <c r="D9" s="7"/>
    </row>
    <row r="10" spans="1:9" x14ac:dyDescent="0.25">
      <c r="D10" s="7"/>
    </row>
    <row r="11" spans="1:9" x14ac:dyDescent="0.25">
      <c r="A11" s="3" t="s">
        <v>1</v>
      </c>
      <c r="B11" s="3" t="s">
        <v>2</v>
      </c>
      <c r="C11" s="3" t="s">
        <v>8</v>
      </c>
      <c r="D11" s="3" t="s">
        <v>3</v>
      </c>
      <c r="E11" s="3" t="s">
        <v>4</v>
      </c>
      <c r="F11" s="3" t="s">
        <v>5</v>
      </c>
      <c r="G11" s="3" t="s">
        <v>6</v>
      </c>
    </row>
    <row r="13" spans="1:9" x14ac:dyDescent="0.25">
      <c r="A13" t="s">
        <v>7</v>
      </c>
      <c r="B13" s="2">
        <v>42786</v>
      </c>
      <c r="C13" s="2" t="s">
        <v>9</v>
      </c>
      <c r="D13" t="s">
        <v>10</v>
      </c>
      <c r="E13" s="5">
        <v>8620.69</v>
      </c>
      <c r="F13" s="5">
        <v>1379.31</v>
      </c>
      <c r="G13" s="5">
        <f>+E13+F13</f>
        <v>10000</v>
      </c>
      <c r="I13" s="7"/>
    </row>
    <row r="14" spans="1:9" x14ac:dyDescent="0.25">
      <c r="D14" s="3" t="s">
        <v>16</v>
      </c>
      <c r="E14" s="6">
        <f>+E13</f>
        <v>8620.69</v>
      </c>
      <c r="F14" s="6">
        <f>+F13</f>
        <v>1379.31</v>
      </c>
      <c r="G14" s="6">
        <f>+G13</f>
        <v>10000</v>
      </c>
    </row>
    <row r="15" spans="1:9" x14ac:dyDescent="0.25">
      <c r="E15" s="7"/>
      <c r="F15" s="7"/>
      <c r="G15" s="7"/>
    </row>
    <row r="16" spans="1:9" x14ac:dyDescent="0.25">
      <c r="A16" s="3" t="s">
        <v>11</v>
      </c>
      <c r="D16" s="7"/>
      <c r="E16" s="7"/>
      <c r="F16" s="7"/>
      <c r="G16" s="7"/>
    </row>
    <row r="17" spans="1:9" x14ac:dyDescent="0.25">
      <c r="A17" s="3" t="s">
        <v>25</v>
      </c>
      <c r="C17" s="6">
        <v>30000</v>
      </c>
      <c r="D17" s="7"/>
      <c r="E17" s="7"/>
      <c r="F17" s="7"/>
      <c r="G17" s="7"/>
    </row>
    <row r="18" spans="1:9" x14ac:dyDescent="0.25">
      <c r="A18" s="3" t="s">
        <v>27</v>
      </c>
      <c r="C18" s="6">
        <v>23977.5</v>
      </c>
      <c r="D18" s="7"/>
      <c r="E18" s="7"/>
      <c r="F18" s="7"/>
      <c r="G18" s="7"/>
    </row>
    <row r="19" spans="1:9" x14ac:dyDescent="0.25">
      <c r="A19" s="3" t="s">
        <v>28</v>
      </c>
      <c r="C19" s="6">
        <f>+C17-C18</f>
        <v>6022.5</v>
      </c>
      <c r="D19" s="7"/>
      <c r="E19" s="7"/>
      <c r="F19" s="7"/>
      <c r="G19" s="7"/>
    </row>
    <row r="20" spans="1:9" x14ac:dyDescent="0.25">
      <c r="E20" s="7"/>
      <c r="F20" s="7"/>
      <c r="G20" s="7"/>
    </row>
    <row r="21" spans="1:9" x14ac:dyDescent="0.25">
      <c r="A21">
        <v>6175102</v>
      </c>
      <c r="B21" s="2">
        <v>42807</v>
      </c>
      <c r="C21" t="s">
        <v>12</v>
      </c>
      <c r="D21" t="s">
        <v>13</v>
      </c>
      <c r="E21" s="7">
        <f>3102.59-517.24</f>
        <v>2585.3500000000004</v>
      </c>
      <c r="F21" s="7">
        <v>413.65</v>
      </c>
      <c r="G21" s="7">
        <f>+E21+F21</f>
        <v>2999.0000000000005</v>
      </c>
    </row>
    <row r="22" spans="1:9" ht="27.75" customHeight="1" x14ac:dyDescent="0.25">
      <c r="A22" t="s">
        <v>14</v>
      </c>
      <c r="B22" s="2">
        <v>42782</v>
      </c>
      <c r="C22" t="s">
        <v>19</v>
      </c>
      <c r="D22" s="4" t="s">
        <v>15</v>
      </c>
      <c r="E22" s="5">
        <f>17410.35+1037.82-363.25</f>
        <v>18084.919999999998</v>
      </c>
      <c r="F22" s="5">
        <v>2893.58</v>
      </c>
      <c r="G22" s="5">
        <f>+E22+F22</f>
        <v>20978.5</v>
      </c>
    </row>
    <row r="23" spans="1:9" x14ac:dyDescent="0.25">
      <c r="D23" s="3" t="s">
        <v>16</v>
      </c>
      <c r="E23" s="6">
        <f>+E21+E22</f>
        <v>20670.269999999997</v>
      </c>
      <c r="F23" s="6">
        <f>+F21+F22</f>
        <v>3307.23</v>
      </c>
      <c r="G23" s="6">
        <f>+G21+G22</f>
        <v>23977.5</v>
      </c>
    </row>
    <row r="24" spans="1:9" x14ac:dyDescent="0.25">
      <c r="E24" s="7"/>
      <c r="F24" s="7"/>
      <c r="G24" s="7"/>
    </row>
    <row r="25" spans="1:9" x14ac:dyDescent="0.25">
      <c r="E25" s="7"/>
      <c r="F25" s="7"/>
      <c r="G25" s="7"/>
    </row>
    <row r="26" spans="1:9" x14ac:dyDescent="0.25">
      <c r="A26" s="3" t="s">
        <v>17</v>
      </c>
      <c r="D26" s="7"/>
      <c r="E26" s="7"/>
      <c r="F26" s="7"/>
      <c r="G26" s="7"/>
    </row>
    <row r="27" spans="1:9" x14ac:dyDescent="0.25">
      <c r="A27" s="3" t="s">
        <v>25</v>
      </c>
      <c r="C27" s="6">
        <v>30000</v>
      </c>
      <c r="D27" s="7"/>
      <c r="E27" s="7"/>
      <c r="F27" s="7"/>
      <c r="G27" s="7"/>
    </row>
    <row r="28" spans="1:9" x14ac:dyDescent="0.25">
      <c r="A28" s="3" t="s">
        <v>27</v>
      </c>
      <c r="C28" s="6">
        <v>30000</v>
      </c>
      <c r="D28" s="7"/>
      <c r="E28" s="7"/>
      <c r="F28" s="7"/>
      <c r="G28" s="7"/>
    </row>
    <row r="29" spans="1:9" x14ac:dyDescent="0.25">
      <c r="A29" s="3" t="s">
        <v>28</v>
      </c>
      <c r="C29" s="6">
        <v>0</v>
      </c>
      <c r="D29" s="7"/>
      <c r="E29" s="7"/>
      <c r="F29" s="7"/>
      <c r="G29" s="7"/>
    </row>
    <row r="30" spans="1:9" x14ac:dyDescent="0.25">
      <c r="E30" s="7"/>
      <c r="F30" s="7"/>
      <c r="G30" s="7"/>
    </row>
    <row r="31" spans="1:9" x14ac:dyDescent="0.25">
      <c r="A31" t="s">
        <v>18</v>
      </c>
      <c r="B31" s="2">
        <v>42777</v>
      </c>
      <c r="C31" t="s">
        <v>19</v>
      </c>
      <c r="D31" t="s">
        <v>22</v>
      </c>
      <c r="E31" s="7">
        <f>15714.52-353.31</f>
        <v>15361.210000000001</v>
      </c>
      <c r="F31" s="7">
        <v>2457.79</v>
      </c>
      <c r="G31" s="7">
        <f>+E31+F31</f>
        <v>17819</v>
      </c>
      <c r="I31" s="1"/>
    </row>
    <row r="32" spans="1:9" x14ac:dyDescent="0.25">
      <c r="A32" t="s">
        <v>21</v>
      </c>
      <c r="B32" s="2">
        <v>42785</v>
      </c>
      <c r="C32" t="s">
        <v>20</v>
      </c>
      <c r="D32" t="s">
        <v>23</v>
      </c>
      <c r="E32" s="5">
        <v>11206.03</v>
      </c>
      <c r="F32" s="5">
        <v>1792.97</v>
      </c>
      <c r="G32" s="5">
        <f>+E32+F32</f>
        <v>12999</v>
      </c>
    </row>
    <row r="33" spans="4:7" x14ac:dyDescent="0.25">
      <c r="D33" s="3" t="s">
        <v>16</v>
      </c>
      <c r="E33" s="6">
        <f>+E31+E32</f>
        <v>26567.24</v>
      </c>
      <c r="F33" s="6">
        <f>+F31+F32</f>
        <v>4250.76</v>
      </c>
      <c r="G33" s="6">
        <f>+G31+G32</f>
        <v>30818</v>
      </c>
    </row>
  </sheetData>
  <pageMargins left="0.70866141732283472" right="0.70866141732283472" top="0.74803149606299213" bottom="0.74803149606299213" header="0.31496062992125984" footer="0.31496062992125984"/>
  <pageSetup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2017-07-12T17:26:01Z</cp:lastPrinted>
  <dcterms:created xsi:type="dcterms:W3CDTF">2017-07-06T14:37:52Z</dcterms:created>
  <dcterms:modified xsi:type="dcterms:W3CDTF">2017-07-12T20:48:19Z</dcterms:modified>
</cp:coreProperties>
</file>